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Esta semana" sheetId="2" state="visible" r:id="rId2"/>
    <sheet name="El mes" sheetId="3" state="visible" r:id="rId3"/>
  </sheets>
  <definedNames>
    <definedName name="_xlnm.Print_Area" localSheetId="0">'Cómo usar'!$B$2:$C$28</definedName>
    <definedName name="_xlnm.Print_Area" localSheetId="1">'Esta semana'!$A$1:$J$26</definedName>
    <definedName name="_xlnm.Print_Area" localSheetId="2">'El mes'!$A$1:$G$19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#,##0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D1FAE5"/>
      <sz val="13"/>
    </font>
    <font>
      <name val="Calibri"/>
      <b val="1"/>
      <color rgb="00FFFFFF"/>
      <sz val="18"/>
    </font>
    <font>
      <name val="Calibri"/>
      <b val="1"/>
      <color rgb="0012201C"/>
      <sz val="11"/>
    </font>
    <font>
      <name val="Calibri"/>
      <color rgb="005C6B66"/>
      <sz val="10"/>
    </font>
    <font>
      <name val="Calibri"/>
      <color rgb="000F766E"/>
      <sz val="10"/>
      <u val="single"/>
    </font>
    <font>
      <name val="Calibri"/>
      <b val="1"/>
      <color rgb="0099F6E4"/>
      <sz val="11"/>
    </font>
    <font>
      <name val="Calibri"/>
      <b val="1"/>
      <color rgb="00FFFFFF"/>
      <sz val="20"/>
    </font>
    <font>
      <name val="Calibri"/>
      <color rgb="00D1FAE5"/>
      <sz val="10"/>
    </font>
    <font>
      <name val="Calibri"/>
      <b val="1"/>
      <color rgb="00D1FAE5"/>
      <sz val="12"/>
    </font>
    <font>
      <name val="Calibri"/>
      <color rgb="0012201C"/>
      <sz val="11"/>
    </font>
    <font>
      <name val="Calibri"/>
      <b val="1"/>
      <color rgb="00FFFFFF"/>
      <sz val="11"/>
    </font>
    <font>
      <name val="Calibri"/>
      <b val="1"/>
      <color rgb="0099F6E4"/>
      <sz val="9"/>
    </font>
    <font>
      <name val="Calibri"/>
      <b val="1"/>
      <color rgb="005C6B66"/>
      <sz val="9"/>
    </font>
    <font>
      <name val="Calibri"/>
      <b val="1"/>
      <color rgb="0012201C"/>
      <sz val="18"/>
    </font>
    <font>
      <name val="Calibri"/>
      <i val="1"/>
      <color rgb="005C6B66"/>
      <sz val="9"/>
    </font>
  </fonts>
  <fills count="9">
    <fill>
      <patternFill/>
    </fill>
    <fill>
      <patternFill patternType="gray125"/>
    </fill>
    <fill>
      <patternFill patternType="solid">
        <fgColor rgb="0012201C"/>
      </patternFill>
    </fill>
    <fill>
      <patternFill patternType="solid">
        <fgColor rgb="00115E59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CFDF7"/>
      </patternFill>
    </fill>
    <fill>
      <patternFill patternType="solid">
        <fgColor rgb="00F7F8F6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E4E8E5"/>
      </left>
      <right style="thin">
        <color rgb="00E4E8E5"/>
      </right>
      <top style="thin">
        <color rgb="00E4E8E5"/>
      </top>
      <bottom style="thin">
        <color rgb="00E4E8E5"/>
      </bottom>
    </border>
    <border>
      <left/>
      <right/>
      <top style="thin">
        <color rgb="00E4E8E5"/>
      </top>
      <bottom/>
      <diagonal/>
    </border>
    <border>
      <left/>
      <right style="thin">
        <color rgb="00E4E8E5"/>
      </right>
      <top style="thin">
        <color rgb="00E4E8E5"/>
      </top>
      <bottom/>
      <diagonal/>
    </border>
    <border>
      <left/>
      <right style="thin">
        <color rgb="00E4E8E5"/>
      </right>
      <top style="thin">
        <color rgb="00E4E8E5"/>
      </top>
      <bottom style="thin">
        <color rgb="00E4E8E5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4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0" fillId="4" borderId="0" pivotButton="0" quotePrefix="0" xfId="0"/>
    <xf numFmtId="0" fontId="5" fillId="0" borderId="0" applyAlignment="1" pivotButton="0" quotePrefix="0" xfId="0">
      <alignment horizontal="left"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indent="1"/>
    </xf>
    <xf numFmtId="0" fontId="10" fillId="2" borderId="0" pivotButton="0" quotePrefix="0" xfId="0"/>
    <xf numFmtId="0" fontId="8" fillId="2" borderId="0" applyAlignment="1" pivotButton="0" quotePrefix="0" xfId="0">
      <alignment indent="1"/>
    </xf>
    <xf numFmtId="0" fontId="9" fillId="2" borderId="0" applyAlignment="1" pivotButton="0" quotePrefix="0" xfId="0">
      <alignment indent="1"/>
    </xf>
    <xf numFmtId="0" fontId="4" fillId="0" borderId="0" pivotButton="0" quotePrefix="0" xfId="0"/>
    <xf numFmtId="165" fontId="11" fillId="5" borderId="1" applyAlignment="1" applyProtection="1" pivotButton="0" quotePrefix="0" xfId="0">
      <alignment horizontal="right" vertical="center"/>
      <protection locked="0" hidden="0"/>
    </xf>
    <xf numFmtId="0" fontId="13" fillId="3" borderId="0" applyAlignment="1" pivotButton="0" quotePrefix="0" xfId="0">
      <alignment horizontal="left" vertical="center" indent="1"/>
    </xf>
    <xf numFmtId="0" fontId="11" fillId="0" borderId="0" pivotButton="0" quotePrefix="0" xfId="0"/>
    <xf numFmtId="1" fontId="11" fillId="5" borderId="1" applyAlignment="1" applyProtection="1" pivotButton="0" quotePrefix="0" xfId="0">
      <alignment horizontal="right" vertical="center"/>
      <protection locked="0" hidden="0"/>
    </xf>
    <xf numFmtId="1" fontId="3" fillId="4" borderId="0" applyAlignment="1" pivotButton="0" quotePrefix="0" xfId="0">
      <alignment horizontal="left" vertical="center" indent="1"/>
    </xf>
    <xf numFmtId="166" fontId="11" fillId="5" borderId="1" applyAlignment="1" applyProtection="1" pivotButton="0" quotePrefix="0" xfId="0">
      <alignment horizontal="right" vertical="center"/>
      <protection locked="0" hidden="0"/>
    </xf>
    <xf numFmtId="0" fontId="5" fillId="7" borderId="0" applyAlignment="1" pivotButton="0" quotePrefix="0" xfId="0">
      <alignment horizontal="left" vertical="center" wrapText="1" indent="1"/>
    </xf>
    <xf numFmtId="0" fontId="0" fillId="7" borderId="0" pivotButton="0" quotePrefix="0" xfId="0"/>
    <xf numFmtId="0" fontId="12" fillId="3" borderId="1" applyAlignment="1" pivotButton="0" quotePrefix="0" xfId="0">
      <alignment horizontal="center" vertical="center" wrapText="1"/>
    </xf>
    <xf numFmtId="0" fontId="14" fillId="8" borderId="0" applyAlignment="1" pivotButton="0" quotePrefix="0" xfId="0">
      <alignment horizontal="left" vertical="center" indent="1"/>
    </xf>
    <xf numFmtId="0" fontId="0" fillId="8" borderId="0" pivotButton="0" quotePrefix="0" xfId="0"/>
    <xf numFmtId="0" fontId="11" fillId="0" borderId="1" applyAlignment="1" pivotButton="0" quotePrefix="0" xfId="0">
      <alignment horizontal="center" vertical="center" wrapText="1"/>
    </xf>
    <xf numFmtId="165" fontId="11" fillId="6" borderId="1" applyAlignment="1" pivotButton="0" quotePrefix="0" xfId="0">
      <alignment horizontal="center" vertical="center" wrapText="1"/>
    </xf>
    <xf numFmtId="0" fontId="11" fillId="5" borderId="1" applyAlignment="1" applyProtection="1" pivotButton="0" quotePrefix="0" xfId="0">
      <alignment horizontal="left" vertical="center"/>
      <protection locked="0" hidden="0"/>
    </xf>
    <xf numFmtId="0" fontId="11" fillId="5" borderId="1" applyAlignment="1" applyProtection="1" pivotButton="0" quotePrefix="0" xfId="0">
      <alignment horizontal="center" vertical="center" wrapText="1"/>
      <protection locked="0" hidden="0"/>
    </xf>
    <xf numFmtId="166" fontId="11" fillId="5" borderId="1" applyAlignment="1" applyProtection="1" pivotButton="0" quotePrefix="0" xfId="0">
      <alignment horizontal="left" vertical="center"/>
      <protection locked="0" hidden="0"/>
    </xf>
    <xf numFmtId="1" fontId="15" fillId="8" borderId="0" applyAlignment="1" pivotButton="0" quotePrefix="0" xfId="0">
      <alignment horizontal="left" vertical="center" indent="1"/>
    </xf>
    <xf numFmtId="166" fontId="15" fillId="8" borderId="0" applyAlignment="1" pivotButton="0" quotePrefix="0" xfId="0">
      <alignment horizontal="left" vertical="center" indent="1"/>
    </xf>
    <xf numFmtId="0" fontId="11" fillId="8" borderId="0" applyAlignment="1" pivotButton="0" quotePrefix="0" xfId="0">
      <alignment vertical="top" wrapText="1" indent="1"/>
    </xf>
    <xf numFmtId="0" fontId="16" fillId="0" borderId="0" applyAlignment="1" pivotButton="0" quotePrefix="0" xfId="0">
      <alignment vertical="top" wrapText="1"/>
    </xf>
    <xf numFmtId="0" fontId="0" fillId="3" borderId="1" pivotButton="0" quotePrefix="0" xfId="0"/>
    <xf numFmtId="0" fontId="0" fillId="5" borderId="4" applyProtection="1" pivotButton="0" quotePrefix="0" xfId="0">
      <protection locked="0" hidden="0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ill>
        <patternFill patternType="solid">
          <fgColor rgb="00ECFDF7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rendehoy.digital/herramientas/roas-publicidad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mprendehoy.digital/recursos/calendario-contenido/" TargetMode="External" Id="rId1" 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B2:C23"/>
  <sheetViews>
    <sheetView showGridLines="0" showZeros="1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54" customWidth="1" min="3" max="3"/>
    <col width="3" customWidth="1" min="4" max="4"/>
  </cols>
  <sheetData>
    <row r="1" ht="12" customHeight="1"/>
    <row r="2" ht="32" customHeight="1">
      <c r="B2" s="1" t="inlineStr">
        <is>
          <t>EmprendeHoy.digital</t>
        </is>
      </c>
      <c r="C2" s="2" t="n"/>
    </row>
    <row r="3" ht="22" customHeight="1">
      <c r="B3" s="3" t="inlineStr">
        <is>
          <t>Cómo usar el calendario de contenido</t>
        </is>
      </c>
      <c r="C3" s="4" t="n"/>
    </row>
    <row r="4" ht="18" customHeight="1"/>
    <row r="5" ht="18" customHeight="1">
      <c r="B5" s="5" t="inlineStr">
        <is>
          <t>1</t>
        </is>
      </c>
      <c r="C5" s="6" t="inlineStr">
        <is>
          <t>Planifica solo esta semana</t>
        </is>
      </c>
    </row>
    <row r="6" ht="48" customHeight="1">
      <c r="B6" s="7" t="n"/>
      <c r="C6" s="8" t="inlineStr">
        <is>
          <t>No llenes 30 casillas. Tres o cuatro publicaciones bien hechas alcanzan. El resto de días puede ir en No publicar.</t>
        </is>
      </c>
    </row>
    <row r="7" ht="18" customHeight="1"/>
    <row r="8" ht="18" customHeight="1">
      <c r="B8" s="5" t="inlineStr">
        <is>
          <t>2</t>
        </is>
      </c>
      <c r="C8" s="6" t="inlineStr">
        <is>
          <t>Celdas crema = las llenas tú</t>
        </is>
      </c>
    </row>
    <row r="9" ht="48" customHeight="1">
      <c r="B9" s="7" t="n"/>
      <c r="C9" s="8" t="inlineStr">
        <is>
          <t>Las verdes cuentan solas: cuántas van, cuántas faltan y cuánta pauta llevas.</t>
        </is>
      </c>
    </row>
    <row r="10" ht="18" customHeight="1"/>
    <row r="11" ht="18" customHeight="1">
      <c r="B11" s="5" t="inlineStr">
        <is>
          <t>3</t>
        </is>
      </c>
      <c r="C11" s="6" t="inlineStr">
        <is>
          <t>Una línea por publicación</t>
        </is>
      </c>
    </row>
    <row r="12" ht="48" customHeight="1">
      <c r="B12" s="7" t="n"/>
      <c r="C12" s="8" t="inlineStr">
        <is>
          <t>Qué vas a mostrar, no el guion del reel. Si no cabe en una frase, no lo vas a filmar el martes.</t>
        </is>
      </c>
    </row>
    <row r="13" ht="18" customHeight="1"/>
    <row r="14" ht="18" customHeight="1">
      <c r="B14" s="5" t="inlineStr">
        <is>
          <t>4</t>
        </is>
      </c>
      <c r="C14" s="6" t="inlineStr">
        <is>
          <t>La pauta no es venta</t>
        </is>
      </c>
    </row>
    <row r="15" ht="48" customHeight="1">
      <c r="B15" s="7" t="n"/>
      <c r="C15" s="8" t="inlineStr">
        <is>
          <t>Si pagas Instagram, anótalo. ROAS se calcula en la herramienta del sitio, no aquí.</t>
        </is>
      </c>
    </row>
    <row r="16" ht="18" customHeight="1"/>
    <row r="17" ht="18" customHeight="1">
      <c r="B17" s="5" t="inlineStr">
        <is>
          <t>5</t>
        </is>
      </c>
      <c r="C17" s="6" t="inlineStr">
        <is>
          <t>Al domingo, copia al mes</t>
        </is>
      </c>
    </row>
    <row r="18" ht="48" customHeight="1">
      <c r="B18" s="7" t="n"/>
      <c r="C18" s="8" t="inlineStr">
        <is>
          <t>En «El mes» dejas el recuento. Luego vacía Esta semana y cambia la fecha del lunes.</t>
        </is>
      </c>
    </row>
    <row r="19" ht="18" customHeight="1"/>
    <row r="20" ht="18" customHeight="1"/>
    <row r="21" ht="18" customHeight="1">
      <c r="B21" s="9" t="inlineStr">
        <is>
          <t>Ejemplo incluido: una semana de velones. Bórralo y pon el tuyo.</t>
        </is>
      </c>
    </row>
    <row r="22" ht="18" customHeight="1"/>
    <row r="23" ht="18" customHeight="1">
      <c r="B23" s="10" t="inlineStr">
        <is>
          <t>emprendehoy.digital/herramientas/roas-publicidad/</t>
        </is>
      </c>
    </row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14">
    <mergeCell ref="B21:C21"/>
    <mergeCell ref="B2:C2"/>
    <mergeCell ref="C18"/>
    <mergeCell ref="C12"/>
    <mergeCell ref="B3:C3"/>
    <mergeCell ref="B17:B18"/>
    <mergeCell ref="C15"/>
    <mergeCell ref="B23:C23"/>
    <mergeCell ref="B8:B9"/>
    <mergeCell ref="C6"/>
    <mergeCell ref="B11:B12"/>
    <mergeCell ref="B5:B6"/>
    <mergeCell ref="B14:B15"/>
    <mergeCell ref="C9"/>
  </mergeCells>
  <hyperlinks>
    <hyperlink xmlns:r="http://schemas.openxmlformats.org/officeDocument/2006/relationships" ref="B23" r:id="rId1"/>
  </hyperlinks>
  <pageMargins left="0.5" right="0.5" top="0.6" bottom="0.6" header="0.5" footer="0.5"/>
  <pageSetup orientation="portrait" paperSize="9" fitToHeight="1" fitToWidth="1"/>
  <headerFooter>
    <oddHeader>&amp;LEmprendeHoy.digital</oddHeader>
    <oddFooter>&amp;LNo es un generador de reels. Es una lista para esta semana.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J26"/>
  <sheetViews>
    <sheetView showGridLines="0" showZero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42" customWidth="1" min="4" max="4"/>
    <col width="14" customWidth="1" min="5" max="5"/>
    <col width="14" customWidth="1" min="6" max="6"/>
    <col width="12" customWidth="1" min="7" max="7"/>
    <col hidden="1" width="3" customWidth="1" min="8" max="8"/>
    <col width="22" customWidth="1" min="9" max="9"/>
    <col width="14" customWidth="1" min="10" max="10"/>
  </cols>
  <sheetData>
    <row r="1" ht="18" customHeight="1">
      <c r="A1" s="11" t="inlineStr">
        <is>
          <t>EmprendeHoy.digital</t>
        </is>
      </c>
      <c r="H1" s="2" t="n"/>
      <c r="I1" s="12" t="inlineStr">
        <is>
          <t>Resultado</t>
        </is>
      </c>
      <c r="J1" s="2" t="n"/>
    </row>
    <row r="2" ht="28" customHeight="1">
      <c r="A2" s="13" t="inlineStr">
        <is>
          <t>Esta semana, no el mes entero</t>
        </is>
      </c>
      <c r="H2" s="2" t="n"/>
      <c r="I2" s="2" t="n"/>
      <c r="J2" s="2" t="n"/>
    </row>
    <row r="3" ht="20" customHeight="1">
      <c r="A3" s="14" t="inlineStr">
        <is>
          <t>Una fila = una publicación. Si el día va vacío, elige No publicar.</t>
        </is>
      </c>
      <c r="H3" s="2" t="n"/>
      <c r="I3" s="2" t="n"/>
      <c r="J3" s="2" t="n"/>
    </row>
    <row r="5">
      <c r="A5" s="15" t="inlineStr">
        <is>
          <t>Lunes de esta semana</t>
        </is>
      </c>
      <c r="B5" s="16" t="n">
        <v>46265</v>
      </c>
      <c r="C5" s="9" t="inlineStr">
        <is>
          <t>Cambia esta fecha y se actualizan las columnas Fecha.</t>
        </is>
      </c>
      <c r="H5">
        <f>COUNTIF(F10:F23,"Publicado")</f>
        <v/>
      </c>
      <c r="I5" s="17" t="inlineStr">
        <is>
          <t>Publicadas</t>
        </is>
      </c>
      <c r="J5" s="4" t="n"/>
    </row>
    <row r="6" ht="28" customHeight="1">
      <c r="A6" s="18" t="inlineStr">
        <is>
          <t>Meta de publicaciones</t>
        </is>
      </c>
      <c r="B6" s="19" t="n">
        <v>4</v>
      </c>
      <c r="C6" s="9" t="inlineStr">
        <is>
          <t>3–5 es un buen techo si vendes tú.</t>
        </is>
      </c>
      <c r="H6">
        <f>COUNTIF(F10:F23,"Pendiente")</f>
        <v/>
      </c>
      <c r="I6" s="20">
        <f>H5</f>
        <v/>
      </c>
      <c r="J6" s="7" t="n"/>
    </row>
    <row r="7">
      <c r="A7" s="18" t="inlineStr">
        <is>
          <t>Tope de pauta (opcional)</t>
        </is>
      </c>
      <c r="B7" s="21" t="n">
        <v>15000</v>
      </c>
      <c r="C7" s="9" t="inlineStr">
        <is>
          <t>0 si no pagas. No lo cuentes como venta.</t>
        </is>
      </c>
      <c r="H7">
        <f>COUNTA(D10:D23)</f>
        <v/>
      </c>
      <c r="I7" s="22" t="inlineStr">
        <is>
          <t>Filas en Publicado.</t>
        </is>
      </c>
      <c r="J7" s="23" t="n"/>
    </row>
    <row r="8">
      <c r="H8">
        <f>SUM(G10:G23)</f>
        <v/>
      </c>
      <c r="I8" s="23" t="n"/>
      <c r="J8" s="23" t="n"/>
    </row>
    <row r="9" ht="28" customHeight="1">
      <c r="A9" s="24" t="inlineStr">
        <is>
          <t>Día</t>
        </is>
      </c>
      <c r="B9" s="24" t="inlineStr">
        <is>
          <t>Fecha</t>
        </is>
      </c>
      <c r="C9" s="24" t="inlineStr">
        <is>
          <t>Tipo</t>
        </is>
      </c>
      <c r="D9" s="24" t="inlineStr">
        <is>
          <t>Qué voy a publicar (una frase)</t>
        </is>
      </c>
      <c r="E9" s="24" t="inlineStr">
        <is>
          <t>Canal</t>
        </is>
      </c>
      <c r="F9" s="24" t="inlineStr">
        <is>
          <t>Estado</t>
        </is>
      </c>
      <c r="G9" s="24" t="inlineStr">
        <is>
          <t>Pauta</t>
        </is>
      </c>
      <c r="I9" s="25" t="inlineStr">
        <is>
          <t>Pendientes</t>
        </is>
      </c>
      <c r="J9" s="26" t="n"/>
    </row>
    <row r="10" ht="28" customHeight="1">
      <c r="A10" s="27" t="inlineStr">
        <is>
          <t>Lunes</t>
        </is>
      </c>
      <c r="B10" s="28">
        <f>$B$5+0</f>
        <v/>
      </c>
      <c r="C10" s="29" t="inlineStr">
        <is>
          <t>Foto producto</t>
        </is>
      </c>
      <c r="D10" s="29" t="inlineStr">
        <is>
          <t>Velón soya 200 g en la mesa, precio visible</t>
        </is>
      </c>
      <c r="E10" s="29" t="inlineStr">
        <is>
          <t>Instagram</t>
        </is>
      </c>
      <c r="F10" s="30" t="inlineStr">
        <is>
          <t>Publicado</t>
        </is>
      </c>
      <c r="G10" s="31" t="n">
        <v>0</v>
      </c>
      <c r="I10" s="32">
        <f>H6</f>
        <v/>
      </c>
      <c r="J10" s="26" t="n"/>
    </row>
    <row r="11" ht="22" customHeight="1">
      <c r="A11" s="27" t="inlineStr">
        <is>
          <t>Lunes</t>
        </is>
      </c>
      <c r="B11" s="28">
        <f>$B$5+0</f>
        <v/>
      </c>
      <c r="C11" s="29" t="inlineStr">
        <is>
          <t>No publicar</t>
        </is>
      </c>
      <c r="D11" s="29" t="n"/>
      <c r="E11" s="29" t="n"/>
      <c r="F11" s="30" t="inlineStr">
        <is>
          <t>No aplica</t>
        </is>
      </c>
      <c r="G11" s="31" t="n"/>
      <c r="I11" s="22" t="inlineStr">
        <is>
          <t>Lo que todavía debes filmar o mandar.</t>
        </is>
      </c>
      <c r="J11" s="23" t="n"/>
    </row>
    <row r="12" ht="22" customHeight="1">
      <c r="A12" s="27" t="inlineStr">
        <is>
          <t>Martes</t>
        </is>
      </c>
      <c r="B12" s="28">
        <f>$B$5+1</f>
        <v/>
      </c>
      <c r="C12" s="29" t="inlineStr">
        <is>
          <t>Historia</t>
        </is>
      </c>
      <c r="D12" s="29" t="inlineStr">
        <is>
          <t>Cómo se vierte la cera (30 s, sin texto largo)</t>
        </is>
      </c>
      <c r="E12" s="29" t="inlineStr">
        <is>
          <t>Instagram</t>
        </is>
      </c>
      <c r="F12" s="30" t="inlineStr">
        <is>
          <t>Publicado</t>
        </is>
      </c>
      <c r="G12" s="31" t="n">
        <v>0</v>
      </c>
      <c r="I12" s="23" t="n"/>
      <c r="J12" s="23" t="n"/>
    </row>
    <row r="13" ht="22" customHeight="1">
      <c r="A13" s="27" t="inlineStr">
        <is>
          <t>Martes</t>
        </is>
      </c>
      <c r="B13" s="28">
        <f>$B$5+1</f>
        <v/>
      </c>
      <c r="C13" s="29" t="inlineStr">
        <is>
          <t>No publicar</t>
        </is>
      </c>
      <c r="D13" s="29" t="n"/>
      <c r="E13" s="29" t="n"/>
      <c r="F13" s="30" t="inlineStr">
        <is>
          <t>No aplica</t>
        </is>
      </c>
      <c r="G13" s="31" t="n"/>
      <c r="I13" s="25" t="inlineStr">
        <is>
          <t>Pauta de la semana</t>
        </is>
      </c>
      <c r="J13" s="26" t="n"/>
    </row>
    <row r="14" ht="28" customHeight="1">
      <c r="A14" s="27" t="inlineStr">
        <is>
          <t>Miércoles</t>
        </is>
      </c>
      <c r="B14" s="28">
        <f>$B$5+2</f>
        <v/>
      </c>
      <c r="C14" s="29" t="inlineStr">
        <is>
          <t>No publicar</t>
        </is>
      </c>
      <c r="D14" s="29" t="n"/>
      <c r="E14" s="29" t="n"/>
      <c r="F14" s="30" t="inlineStr">
        <is>
          <t>No aplica</t>
        </is>
      </c>
      <c r="G14" s="31" t="n"/>
      <c r="I14" s="33">
        <f>H8</f>
        <v/>
      </c>
      <c r="J14" s="26" t="n"/>
    </row>
    <row r="15" ht="22" customHeight="1">
      <c r="A15" s="27" t="inlineStr">
        <is>
          <t>Miércoles</t>
        </is>
      </c>
      <c r="B15" s="28">
        <f>$B$5+2</f>
        <v/>
      </c>
      <c r="C15" s="29" t="inlineStr">
        <is>
          <t>No publicar</t>
        </is>
      </c>
      <c r="D15" s="29" t="n"/>
      <c r="E15" s="29" t="n"/>
      <c r="F15" s="30" t="inlineStr">
        <is>
          <t>No aplica</t>
        </is>
      </c>
      <c r="G15" s="31" t="n"/>
      <c r="I15" s="22" t="inlineStr">
        <is>
          <t>Suma de la columna G. No es ingreso.</t>
        </is>
      </c>
      <c r="J15" s="23" t="n"/>
    </row>
    <row r="16" ht="22" customHeight="1">
      <c r="A16" s="27" t="inlineStr">
        <is>
          <t>Jueves</t>
        </is>
      </c>
      <c r="B16" s="28">
        <f>$B$5+3</f>
        <v/>
      </c>
      <c r="C16" s="29" t="inlineStr">
        <is>
          <t>Oferta</t>
        </is>
      </c>
      <c r="D16" s="29" t="inlineStr">
        <is>
          <t>Pack 2 velones, feria del sábado</t>
        </is>
      </c>
      <c r="E16" s="29" t="inlineStr">
        <is>
          <t>WhatsApp</t>
        </is>
      </c>
      <c r="F16" s="30" t="inlineStr">
        <is>
          <t>Pendiente</t>
        </is>
      </c>
      <c r="G16" s="31" t="n">
        <v>0</v>
      </c>
      <c r="I16" s="23" t="n"/>
      <c r="J16" s="23" t="n"/>
    </row>
    <row r="17" ht="22" customHeight="1">
      <c r="A17" s="27" t="inlineStr">
        <is>
          <t>Jueves</t>
        </is>
      </c>
      <c r="B17" s="28">
        <f>$B$5+3</f>
        <v/>
      </c>
      <c r="C17" s="29" t="inlineStr">
        <is>
          <t>No publicar</t>
        </is>
      </c>
      <c r="D17" s="29" t="n"/>
      <c r="E17" s="29" t="n"/>
      <c r="F17" s="30" t="inlineStr">
        <is>
          <t>No aplica</t>
        </is>
      </c>
      <c r="G17" s="31" t="n"/>
      <c r="I17" s="34">
        <f>IF(H5+H6=0,"Marca Estado en cada fila.",IF(H5&gt;=N($B$6),"Llegaste a la meta de B6.","Te faltan "&amp;TEXT(N($B$6)-H5,"0")&amp;" para la meta."))</f>
        <v/>
      </c>
      <c r="J17" s="26" t="n"/>
    </row>
    <row r="18" ht="22" customHeight="1">
      <c r="A18" s="27" t="inlineStr">
        <is>
          <t>Viernes</t>
        </is>
      </c>
      <c r="B18" s="28">
        <f>$B$5+4</f>
        <v/>
      </c>
      <c r="C18" s="29" t="inlineStr">
        <is>
          <t>No publicar</t>
        </is>
      </c>
      <c r="D18" s="29" t="n"/>
      <c r="E18" s="29" t="n"/>
      <c r="F18" s="30" t="inlineStr">
        <is>
          <t>No aplica</t>
        </is>
      </c>
      <c r="G18" s="31" t="n"/>
      <c r="I18" s="26" t="n"/>
      <c r="J18" s="26" t="n"/>
    </row>
    <row r="19" ht="22" customHeight="1">
      <c r="A19" s="27" t="inlineStr">
        <is>
          <t>Viernes</t>
        </is>
      </c>
      <c r="B19" s="28">
        <f>$B$5+4</f>
        <v/>
      </c>
      <c r="C19" s="29" t="inlineStr">
        <is>
          <t>No publicar</t>
        </is>
      </c>
      <c r="D19" s="29" t="n"/>
      <c r="E19" s="29" t="n"/>
      <c r="F19" s="30" t="inlineStr">
        <is>
          <t>No aplica</t>
        </is>
      </c>
      <c r="G19" s="31" t="n"/>
      <c r="I19" s="23" t="n"/>
      <c r="J19" s="23" t="n"/>
    </row>
    <row r="20" ht="22" customHeight="1">
      <c r="A20" s="27" t="inlineStr">
        <is>
          <t>Sábado</t>
        </is>
      </c>
      <c r="B20" s="28">
        <f>$B$5+5</f>
        <v/>
      </c>
      <c r="C20" s="29" t="inlineStr">
        <is>
          <t>Testimonio</t>
        </is>
      </c>
      <c r="D20" s="29" t="inlineStr">
        <is>
          <t>Foto de pedido entregado + una frase de la clienta</t>
        </is>
      </c>
      <c r="E20" s="29" t="inlineStr">
        <is>
          <t>Instagram</t>
        </is>
      </c>
      <c r="F20" s="30" t="inlineStr">
        <is>
          <t>Pendiente</t>
        </is>
      </c>
      <c r="G20" s="31" t="n">
        <v>8000</v>
      </c>
      <c r="I20" s="34">
        <f>IF(N($B$7)&lt;=0,"Sin tope de pauta.",IF(H8&gt;N($B$7),"La pauta se pasó del tope de B7.","Pauta dentro del tope."))</f>
        <v/>
      </c>
      <c r="J20" s="26" t="n"/>
    </row>
    <row r="21" ht="22" customHeight="1">
      <c r="A21" s="27" t="inlineStr">
        <is>
          <t>Sábado</t>
        </is>
      </c>
      <c r="B21" s="28">
        <f>$B$5+5</f>
        <v/>
      </c>
      <c r="C21" s="29" t="inlineStr">
        <is>
          <t>No publicar</t>
        </is>
      </c>
      <c r="D21" s="29" t="n"/>
      <c r="E21" s="29" t="n"/>
      <c r="F21" s="30" t="inlineStr">
        <is>
          <t>No aplica</t>
        </is>
      </c>
      <c r="G21" s="31" t="n"/>
      <c r="I21" s="26" t="n"/>
      <c r="J21" s="26" t="n"/>
    </row>
    <row r="22" ht="22" customHeight="1">
      <c r="A22" s="27" t="inlineStr">
        <is>
          <t>Domingo</t>
        </is>
      </c>
      <c r="B22" s="28">
        <f>$B$5+6</f>
        <v/>
      </c>
      <c r="C22" s="29" t="inlineStr">
        <is>
          <t>No publicar</t>
        </is>
      </c>
      <c r="D22" s="29" t="n"/>
      <c r="E22" s="29" t="n"/>
      <c r="F22" s="30" t="inlineStr">
        <is>
          <t>No aplica</t>
        </is>
      </c>
      <c r="G22" s="31" t="n"/>
      <c r="I22" s="26" t="n"/>
      <c r="J22" s="26" t="n"/>
    </row>
    <row r="23" ht="22" customHeight="1">
      <c r="A23" s="27" t="inlineStr">
        <is>
          <t>Domingo</t>
        </is>
      </c>
      <c r="B23" s="28">
        <f>$B$5+6</f>
        <v/>
      </c>
      <c r="C23" s="29" t="inlineStr">
        <is>
          <t>No publicar</t>
        </is>
      </c>
      <c r="D23" s="29" t="n"/>
      <c r="E23" s="29" t="n"/>
      <c r="F23" s="30" t="inlineStr">
        <is>
          <t>No aplica</t>
        </is>
      </c>
      <c r="G23" s="31" t="n"/>
    </row>
    <row r="25" ht="20" customHeight="1">
      <c r="A25" s="35" t="inlineStr">
        <is>
          <t>No es un generador de ideas ni de captions. Si no tienes qué poner, publica el producto con el precio y responde por WhatsApp. La pauta se evalúa con ROAS, no con likes.</t>
        </is>
      </c>
    </row>
    <row r="26" ht="20" customHeight="1"/>
  </sheetData>
  <mergeCells count="17">
    <mergeCell ref="A1:G1"/>
    <mergeCell ref="I6:J6"/>
    <mergeCell ref="A3:G3"/>
    <mergeCell ref="I7:J7"/>
    <mergeCell ref="I10:J10"/>
    <mergeCell ref="I15:J15"/>
    <mergeCell ref="C5:D5"/>
    <mergeCell ref="I17:J18"/>
    <mergeCell ref="I11:J11"/>
    <mergeCell ref="I20:J22"/>
    <mergeCell ref="A25:G26"/>
    <mergeCell ref="A2:G2"/>
    <mergeCell ref="I5:J5"/>
    <mergeCell ref="I13:J13"/>
    <mergeCell ref="I14:J14"/>
    <mergeCell ref="I9:J9"/>
    <mergeCell ref="I1:J1"/>
  </mergeCells>
  <conditionalFormatting sqref="F10:F23">
    <cfRule type="expression" priority="1" dxfId="0">
      <formula>F10="Publicado"</formula>
    </cfRule>
    <cfRule type="expression" priority="2" dxfId="1">
      <formula>F10="Pendiente"</formula>
    </cfRule>
  </conditionalFormatting>
  <conditionalFormatting sqref="I17">
    <cfRule type="expression" priority="3" dxfId="0">
      <formula>$H$5&gt;=N($B$6)</formula>
    </cfRule>
    <cfRule type="expression" priority="4" dxfId="1">
      <formula>AND($H$5+$H$6&gt;0,$H$5&lt;N($B$6))</formula>
    </cfRule>
  </conditionalFormatting>
  <conditionalFormatting sqref="I20">
    <cfRule type="expression" priority="5" dxfId="1">
      <formula>AND(N($B$7)&gt;0,$H$8&gt;N($B$7))</formula>
    </cfRule>
  </conditionalFormatting>
  <dataValidations count="4">
    <dataValidation sqref="B6" showDropDown="0" showInputMessage="0" showErrorMessage="0" allowBlank="0" type="whole" operator="between">
      <formula1>1</formula1>
      <formula2>14</formula2>
    </dataValidation>
    <dataValidation sqref="C10:C23" showDropDown="0" showInputMessage="0" showErrorMessage="0" allowBlank="1" type="list">
      <formula1>"Foto producto,Historia,Testimonio,Oferta,Detrás de cámaras,Recordatorio,No publicar"</formula1>
    </dataValidation>
    <dataValidation sqref="E10:E23" showDropDown="0" showInputMessage="0" showErrorMessage="0" allowBlank="1" type="list">
      <formula1>"Instagram,WhatsApp,Feria,Web"</formula1>
    </dataValidation>
    <dataValidation sqref="F10:F23" showDropDown="0" showInputMessage="0" showErrorMessage="0" allowBlank="0" type="list">
      <formula1>"Pendiente,Publicado,No aplica"</formula1>
    </dataValidation>
  </dataValidations>
  <pageMargins left="0.5" right="0.5" top="0.6" bottom="0.6" header="0.5" footer="0.5"/>
  <pageSetup orientation="landscape" paperSize="9" fitToWidth="1"/>
  <headerFooter>
    <oddHeader/>
    <oddFooter>&amp;LEmprendeHoy.digital · calendario de contenido&amp;RPágina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15E59"/>
    <outlinePr summaryBelow="1" summaryRight="1"/>
    <pageSetUpPr fitToPage="1"/>
  </sheetPr>
  <dimension ref="A1:G19"/>
  <sheetViews>
    <sheetView showGridLines="0" showZero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  <col width="36" customWidth="1" min="7" max="7"/>
  </cols>
  <sheetData>
    <row r="1">
      <c r="A1" s="11" t="inlineStr">
        <is>
          <t>EmprendeHoy.digital</t>
        </is>
      </c>
    </row>
    <row r="2">
      <c r="A2" s="13" t="inlineStr">
        <is>
          <t>El mes: cuatro semanas, un recuento</t>
        </is>
      </c>
    </row>
    <row r="3">
      <c r="A3" s="14" t="inlineStr">
        <is>
          <t>Al cerrar cada domingo, copia los números de Esta semana. No inventes 30 reels aquí.</t>
        </is>
      </c>
    </row>
    <row r="5">
      <c r="A5" s="15" t="inlineStr">
        <is>
          <t>Mes</t>
        </is>
      </c>
      <c r="B5" s="29" t="inlineStr">
        <is>
          <t>Agosto 2026</t>
        </is>
      </c>
      <c r="C5" s="9" t="inlineStr">
        <is>
          <t>Cambia el nombre. Las filas de abajo las llenas al cierre de cada semana.</t>
        </is>
      </c>
    </row>
    <row r="7" ht="28" customHeight="1">
      <c r="A7" s="24" t="inlineStr">
        <is>
          <t>Semana (lunes)</t>
        </is>
      </c>
      <c r="B7" s="24" t="inlineStr">
        <is>
          <t>Publicadas</t>
        </is>
      </c>
      <c r="C7" s="24" t="inlineStr">
        <is>
          <t>Pendientes</t>
        </is>
      </c>
      <c r="D7" s="24" t="inlineStr">
        <is>
          <t>Pauta</t>
        </is>
      </c>
      <c r="E7" s="24" t="inlineStr">
        <is>
          <t>¿Meta semanal?</t>
        </is>
      </c>
      <c r="F7" s="24" t="inlineStr">
        <is>
          <t>Notas</t>
        </is>
      </c>
      <c r="G7" s="36" t="n"/>
    </row>
    <row r="8" ht="22" customHeight="1">
      <c r="A8" s="16" t="n">
        <v>46265</v>
      </c>
      <c r="B8" s="19" t="n">
        <v>2</v>
      </c>
      <c r="C8" s="19" t="n">
        <v>2</v>
      </c>
      <c r="D8" s="21" t="n">
        <v>8000</v>
      </c>
      <c r="E8" s="30" t="inlineStr">
        <is>
          <t>Sí</t>
        </is>
      </c>
      <c r="F8" s="29" t="inlineStr">
        <is>
          <t>Velones: foto + historia + pack feria + testimonio con pauta</t>
        </is>
      </c>
      <c r="G8" s="37" t="n"/>
    </row>
    <row r="9" ht="22" customHeight="1">
      <c r="A9" s="16" t="n">
        <v>46272</v>
      </c>
      <c r="B9" s="19" t="n"/>
      <c r="C9" s="19" t="n"/>
      <c r="D9" s="21" t="n"/>
      <c r="E9" s="30" t="inlineStr">
        <is>
          <t>Pendiente</t>
        </is>
      </c>
      <c r="F9" s="29" t="n"/>
      <c r="G9" s="37" t="n"/>
    </row>
    <row r="10" ht="22" customHeight="1">
      <c r="A10" s="16" t="n">
        <v>46279</v>
      </c>
      <c r="B10" s="19" t="n"/>
      <c r="C10" s="19" t="n"/>
      <c r="D10" s="21" t="n"/>
      <c r="E10" s="30" t="inlineStr">
        <is>
          <t>Pendiente</t>
        </is>
      </c>
      <c r="F10" s="29" t="n"/>
      <c r="G10" s="37" t="n"/>
    </row>
    <row r="11" ht="22" customHeight="1">
      <c r="A11" s="16" t="n">
        <v>46286</v>
      </c>
      <c r="B11" s="19" t="n"/>
      <c r="C11" s="19" t="n"/>
      <c r="D11" s="21" t="n"/>
      <c r="E11" s="30" t="inlineStr">
        <is>
          <t>Pendiente</t>
        </is>
      </c>
      <c r="F11" s="29" t="n"/>
      <c r="G11" s="37" t="n"/>
    </row>
    <row r="13">
      <c r="A13" s="15" t="inlineStr">
        <is>
          <t>Publicadas en el mes</t>
        </is>
      </c>
      <c r="B13" s="38">
        <f>SUM(B8:B11)</f>
        <v/>
      </c>
      <c r="C13" s="9" t="inlineStr">
        <is>
          <t>Pendientes arrastradas</t>
        </is>
      </c>
      <c r="D13" s="38">
        <f>SUM(C8:C11)</f>
        <v/>
      </c>
    </row>
    <row r="14">
      <c r="A14" s="15" t="inlineStr">
        <is>
          <t>Pauta del mes</t>
        </is>
      </c>
      <c r="B14" s="39">
        <f>SUM(D8:D11)</f>
        <v/>
      </c>
      <c r="C14" s="9" t="inlineStr">
        <is>
          <t>Semanas que llegaron a la meta</t>
        </is>
      </c>
      <c r="D14" s="38">
        <f>COUNTIF(E8:E11,"Sí")</f>
        <v/>
      </c>
    </row>
    <row r="16">
      <c r="A16" s="35" t="inlineStr">
        <is>
          <t>Si un mes te da 4 publicaciones y ventas, no subas a 20. Si pagaste pauta, ábrela en la calculadora de ROAS: gasto ÷ ventas de esa pauta. Estimaciones, no asesoría de marketing.</t>
        </is>
      </c>
    </row>
    <row r="17"/>
    <row r="19">
      <c r="A19" s="10" t="inlineStr">
        <is>
          <t>emprendehoy.digital/recursos/calendario-contenido/</t>
        </is>
      </c>
    </row>
  </sheetData>
  <mergeCells count="11">
    <mergeCell ref="F11:G11"/>
    <mergeCell ref="A1:G1"/>
    <mergeCell ref="F10:G10"/>
    <mergeCell ref="A3:G3"/>
    <mergeCell ref="C5:G5"/>
    <mergeCell ref="A2:G2"/>
    <mergeCell ref="A16:G17"/>
    <mergeCell ref="A19:G19"/>
    <mergeCell ref="F9:G9"/>
    <mergeCell ref="F7:G7"/>
    <mergeCell ref="F8:G8"/>
  </mergeCells>
  <dataValidations count="1">
    <dataValidation sqref="E8:E11" showDropDown="0" showInputMessage="0" showErrorMessage="0" allowBlank="1" type="list">
      <formula1>"Sí,No,Pendiente"</formula1>
    </dataValidation>
  </dataValidations>
  <hyperlinks>
    <hyperlink xmlns:r="http://schemas.openxmlformats.org/officeDocument/2006/relationships" ref="A19" r:id="rId1"/>
  </hyperlinks>
  <pageMargins left="0.5" right="0.5" top="0.6" bottom="0.6" header="0.5" footer="0.5"/>
  <pageSetup orientation="landscape" paperSize="9" fitToWidth="1"/>
  <headerFooter>
    <oddHeader/>
    <oddFooter>&amp;LEmprendeHoy.digital · recuento del mes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EmprendeHoy.digital</dc:creator>
  <dc:title>Calendario de contenido</dc:title>
  <dc:description>Plan de la semana: tipo, una frase, canal, estado y pauta. Recuento del mes. No es generador de reels.</dc:description>
  <dcterms:created xsi:type="dcterms:W3CDTF">2026-08-29T00:34:50Z</dcterms:created>
  <dcterms:modified xsi:type="dcterms:W3CDTF">2026-08-29T00:34:50Z</dcterms:modified>
</cp:coreProperties>
</file>